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bvc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<sst xmlns="http://schemas.openxmlformats.org/spreadsheetml/2006/main" count="35" uniqueCount="35">
  <si>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SC MECANICA ROTES SA TARGOVISTE</t>
  </si>
  <si>
    <t>BUGETUL ACTIVITATII GENERALE  PE ANUL 2019</t>
  </si>
  <si>
    <t>Indicatori</t>
  </si>
  <si>
    <t>Nr. rand</t>
  </si>
  <si>
    <t>TRIM            I</t>
  </si>
  <si>
    <t>TRIM           II</t>
  </si>
  <si>
    <t>TRIM          III</t>
  </si>
  <si>
    <t>TRIM              IV</t>
  </si>
  <si>
    <t>I. VENITURI TOTALE,                                      din care:                                 (rd.2+rd.12+rd.13)</t>
  </si>
  <si>
    <t>Venituri din exploatare,                                    din care:</t>
  </si>
  <si>
    <t>Venituri din activitatea de baza</t>
  </si>
  <si>
    <t>Venituri din alte activitati</t>
  </si>
  <si>
    <t>Venituri financiare</t>
  </si>
  <si>
    <t>Venituri exceptionale</t>
  </si>
  <si>
    <t>CHELTUIELI TOTALE,  din care:                                                         (rd.15+rd.33+rd.34)</t>
  </si>
  <si>
    <t>1.Cheltuieli pentru exploatare - total,                din care:</t>
  </si>
  <si>
    <t>a) Cheltuieli materii prime, materiale</t>
  </si>
  <si>
    <t>b) Cheltuieli energie , apa, gaze</t>
  </si>
  <si>
    <t xml:space="preserve">c) Cheltuieli marfuri </t>
  </si>
  <si>
    <t>d) Cheltuieli cu personalul, din care:</t>
  </si>
  <si>
    <t>- salarii brute</t>
  </si>
  <si>
    <t>- contributie la asigurarile sociale de stat</t>
  </si>
  <si>
    <t>e) Cheltuieli de exploatare privind amortizarea si provizioanele</t>
  </si>
  <si>
    <t>e) Cheltuieli prestari servicii</t>
  </si>
  <si>
    <t>f) Cheltuieli taxe, impozite</t>
  </si>
  <si>
    <t xml:space="preserve">j)Alte cheltuieli </t>
  </si>
  <si>
    <t>2.Cheltuieli financiare</t>
  </si>
  <si>
    <t>3.Cheltuieli exceptionale</t>
  </si>
  <si>
    <t>III.REZULTATUL BRUT - profit (pierdere)</t>
  </si>
  <si>
    <t>IV.FOND DE REZERVA</t>
  </si>
  <si>
    <t>V.ALTE CHELTUIELI DEDUCTIBILE STABILITE POTRIVIT LEGII</t>
  </si>
  <si>
    <t>VI.ACOPERIREA PIERDERILOR DIN ANII PRECEDENTI</t>
  </si>
  <si>
    <t>VII.IMPOZIT PE PROFIT</t>
  </si>
  <si>
    <t>VIII.PROFITUL DE REPARTIZAT,                      din care:</t>
  </si>
  <si>
    <t>ADMINISTRATOR,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</si>
</sst>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#"/>
  </numFmts>
  <fonts count="3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NumberForma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1" fillId="0" borderId="0" xfId="0" applyNumberFormat="1" applyFont="1" applyBorder="1" applyAlignment="1" applyProtection="1">
      <alignment horizontal="center" wrapText="1"/>
      <protection/>
    </xf>
    <xf numFmtId="0" fontId="2" fillId="0" borderId="1" xfId="0" applyNumberFormat="1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3" xfId="0" applyNumberFormat="1" applyFont="1" applyBorder="1" applyAlignment="1" applyProtection="1">
      <alignment horizontal="center" wrapText="1"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4" xfId="0" applyNumberFormat="1" applyFont="1" applyBorder="1" applyAlignment="1" applyProtection="1">
      <alignment horizontal="left" vertical="center" wrapText="1"/>
      <protection/>
    </xf>
    <xf numFmtId="0" fontId="0" fillId="0" borderId="4" xfId="0" applyFont="1" applyBorder="1" applyAlignment="1" applyProtection="1">
      <alignment horizontal="center" vertical="center"/>
      <protection/>
    </xf>
    <xf numFmtId="3" fontId="0" fillId="0" borderId="4" xfId="0" applyNumberFormat="1" applyFont="1" applyBorder="1" applyAlignment="1" applyProtection="1">
      <alignment horizontal="right" vertical="center"/>
      <protection/>
    </xf>
    <xf numFmtId="3" fontId="0" fillId="0" borderId="0" xfId="0" applyNumberFormat="1" applyAlignment="1" applyProtection="1">
      <alignment/>
      <protection/>
    </xf>
    <xf numFmtId="0" fontId="0" fillId="0" borderId="4" xfId="0" applyNumberFormat="1" applyFont="1" applyBorder="1" applyAlignment="1" applyProtection="1">
      <alignment horizontal="left" vertical="center" wrapText="1"/>
      <protection/>
    </xf>
    <xf numFmtId="0" fontId="0" fillId="0" borderId="4" xfId="0" applyNumberFormat="1" applyFont="1" applyBorder="1" applyAlignment="1" applyProtection="1">
      <alignment horizontal="left" wrapText="1"/>
      <protection/>
    </xf>
    <xf numFmtId="3" fontId="0" fillId="0" borderId="5" xfId="0" applyNumberFormat="1" applyFont="1" applyBorder="1" applyAlignment="1" applyProtection="1">
      <alignment horizontal="right" vertical="center"/>
      <protection/>
    </xf>
    <xf numFmtId="3" fontId="0" fillId="0" borderId="5" xfId="0" applyNumberFormat="1" applyFont="1" applyBorder="1" applyAlignment="1" applyProtection="1">
      <alignment horizontal="right" vertical="center"/>
      <protection locked="0"/>
    </xf>
    <xf numFmtId="3" fontId="0" fillId="0" borderId="6" xfId="0" applyNumberFormat="1" applyFont="1" applyBorder="1" applyAlignment="1" applyProtection="1">
      <alignment horizontal="right" vertical="center"/>
      <protection locked="0"/>
    </xf>
    <xf numFmtId="3" fontId="0" fillId="0" borderId="4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/>
      <protection/>
    </xf>
    <xf numFmtId="0" fontId="0" fillId="0" borderId="7" xfId="0" applyFont="1" applyBorder="1" applyAlignment="1" applyProtection="1">
      <alignment horizontal="center" vertical="center"/>
      <protection/>
    </xf>
    <xf numFmtId="164" fontId="0" fillId="0" borderId="4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10" xfId="0" applyNumberFormat="1" applyBorder="1" applyAlignment="1">
      <alignment/>
    </xf>
    <xf numFmtId="3" fontId="0" fillId="0" borderId="0" xfId="0" applyNumberFormat="1" applyFont="1" applyBorder="1" applyAlignment="1" applyProtection="1">
      <alignment horizontal="right" vertical="center"/>
      <protection/>
    </xf>
    <xf numFmtId="3" fontId="0" fillId="0" borderId="3" xfId="0" applyNumberFormat="1" applyFont="1" applyBorder="1" applyAlignment="1" applyProtection="1">
      <alignment horizontal="right" vertical="center"/>
      <protection/>
    </xf>
    <xf numFmtId="0" fontId="0" fillId="0" borderId="4" xfId="0" applyFont="1" applyFill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/>
      <protection/>
    </xf>
    <xf numFmtId="0" fontId="2" fillId="0" borderId="4" xfId="0" applyNumberFormat="1" applyFont="1" applyBorder="1" applyAlignment="1" applyProtection="1">
      <alignment horizontal="left" wrapText="1"/>
      <protection/>
    </xf>
    <xf numFmtId="0" fontId="2" fillId="0" borderId="4" xfId="0" applyNumberFormat="1" applyFont="1" applyBorder="1" applyAlignment="1" applyProtection="1">
      <alignment wrapText="1"/>
      <protection/>
    </xf>
    <xf numFmtId="0" fontId="2" fillId="0" borderId="4" xfId="0" applyFont="1" applyBorder="1" applyAlignment="1" applyProtection="1">
      <alignment horizontal="left" vertical="center" wrapText="1"/>
      <protection/>
    </xf>
    <xf numFmtId="1" fontId="0" fillId="0" borderId="4" xfId="0" applyNumberFormat="1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/>
      <protection/>
    </xf>
    <xf numFmtId="3" fontId="0" fillId="0" borderId="4" xfId="0" applyNumberFormat="1" applyFont="1" applyBorder="1" applyAlignment="1" applyProtection="1">
      <alignment/>
      <protection/>
    </xf>
    <xf numFmtId="3" fontId="0" fillId="0" borderId="4" xfId="0" applyNumberFormat="1" applyFont="1" applyBorder="1" applyAlignment="1" applyProtection="1">
      <alignment/>
      <protection locked="0"/>
    </xf>
    <xf numFmtId="0" fontId="0" fillId="0" borderId="0" xfId="0" applyNumberFormat="1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1" fillId="0" borderId="0" xfId="0" applyNumberFormat="1" applyFont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K32"/>
  <sheetViews>
    <sheetView tabSelected="1" workbookViewId="0" topLeftCell="A1">
      <selection activeCell="C43" sqref="C43"/>
    </sheetView>
  </sheetViews>
  <sheetFormatPr defaultColWidth="9.140625" defaultRowHeight="12.75"/>
  <cols>
    <col min="1" max="1" width="36.8515625" style="1" customWidth="1"/>
    <col min="2" max="2" width="4.57421875" style="2" customWidth="1"/>
    <col min="3" max="3" width="17.57421875" style="2" customWidth="1"/>
    <col min="4" max="4" width="15.7109375" style="2" customWidth="1"/>
    <col min="5" max="5" width="14.57421875" style="2" customWidth="1"/>
    <col min="6" max="6" width="14.140625" style="2" customWidth="1"/>
    <col min="7" max="7" width="15.00390625" style="2" customWidth="1"/>
    <col min="8" max="8" width="13.421875" style="2" customWidth="1"/>
    <col min="9" max="16384" width="9.140625" style="2" customWidth="1"/>
  </cols>
  <sheetData>
    <row r="1" spans="1:8" ht="12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15.75" customHeight="1">
      <c r="A2" s="37" t="s">
        <v>1</v>
      </c>
      <c r="B2" s="37"/>
      <c r="C2" s="37"/>
      <c r="D2" s="37"/>
      <c r="E2" s="37"/>
      <c r="F2" s="37"/>
      <c r="G2" s="37"/>
      <c r="H2" s="37"/>
    </row>
    <row r="3" spans="1:8" ht="38.25">
      <c r="A3" s="4" t="s">
        <v>2</v>
      </c>
      <c r="B3" s="5" t="s">
        <v>3</v>
      </c>
      <c r="C3" s="5">
        <v>2018</v>
      </c>
      <c r="D3" s="5">
        <v>2019</v>
      </c>
      <c r="E3" s="5" t="s">
        <v>4</v>
      </c>
      <c r="F3" s="5" t="s">
        <v>5</v>
      </c>
      <c r="G3" s="5" t="s">
        <v>6</v>
      </c>
      <c r="H3" s="5" t="s">
        <v>7</v>
      </c>
    </row>
    <row r="4" spans="1:8" ht="12.75">
      <c r="A4" s="6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</row>
    <row r="5" spans="1:9" ht="38.25">
      <c r="A5" s="8" t="s">
        <v>8</v>
      </c>
      <c r="B5" s="9">
        <v>1</v>
      </c>
      <c r="C5" s="10">
        <v>4413502</v>
      </c>
      <c r="D5" s="10">
        <f>E5+F5+G5+H5</f>
        <v>2200000</v>
      </c>
      <c r="E5" s="10">
        <f>E6+E9</f>
        <v>530000</v>
      </c>
      <c r="F5" s="10">
        <f>F6+F9</f>
        <v>570000</v>
      </c>
      <c r="G5" s="10">
        <f>G6+G9</f>
        <v>570000</v>
      </c>
      <c r="H5" s="10">
        <f>H6+H9</f>
        <v>530000</v>
      </c>
      <c r="I5" s="11"/>
    </row>
    <row r="6" spans="1:9" ht="25.5">
      <c r="A6" s="12" t="s">
        <v>9</v>
      </c>
      <c r="B6" s="9">
        <v>2</v>
      </c>
      <c r="C6" s="10">
        <v>1995647</v>
      </c>
      <c r="D6" s="10">
        <f>E6+F6+G6+H6</f>
        <v>2200000</v>
      </c>
      <c r="E6" s="10">
        <f>E7+E8</f>
        <v>530000</v>
      </c>
      <c r="F6" s="10">
        <f>F7+F8</f>
        <v>570000</v>
      </c>
      <c r="G6" s="10">
        <v>570000</v>
      </c>
      <c r="H6" s="10">
        <v>530000</v>
      </c>
      <c r="I6" s="11"/>
    </row>
    <row r="7" spans="1:9" ht="12.75">
      <c r="A7" s="13" t="s">
        <v>10</v>
      </c>
      <c r="B7" s="9">
        <v>3</v>
      </c>
      <c r="C7" s="10">
        <v>1888735</v>
      </c>
      <c r="D7" s="10">
        <v>2000000</v>
      </c>
      <c r="E7" s="10">
        <v>480000</v>
      </c>
      <c r="F7" s="10">
        <v>520000</v>
      </c>
      <c r="G7" s="10">
        <v>520000</v>
      </c>
      <c r="H7" s="10">
        <v>0</v>
      </c>
      <c r="I7" s="11"/>
    </row>
    <row r="8" spans="1:8" ht="12.75">
      <c r="A8" s="13" t="s">
        <v>11</v>
      </c>
      <c r="B8" s="9">
        <v>4</v>
      </c>
      <c r="C8" s="10">
        <v>106912</v>
      </c>
      <c r="D8" s="10">
        <v>200000</v>
      </c>
      <c r="E8" s="10">
        <v>50000</v>
      </c>
      <c r="F8" s="10">
        <v>50000</v>
      </c>
      <c r="G8" s="10">
        <v>50000</v>
      </c>
      <c r="H8" s="10">
        <v>50000</v>
      </c>
    </row>
    <row r="9" spans="1:8" ht="12.75">
      <c r="A9" s="13" t="s">
        <v>12</v>
      </c>
      <c r="B9" s="9">
        <v>12</v>
      </c>
      <c r="C9" s="10">
        <v>2417855</v>
      </c>
      <c r="D9" s="10">
        <v>0</v>
      </c>
      <c r="E9" s="10">
        <v>0</v>
      </c>
      <c r="F9" s="10">
        <v>0</v>
      </c>
      <c r="G9" s="10">
        <v>0</v>
      </c>
      <c r="H9" s="14">
        <v>0</v>
      </c>
    </row>
    <row r="10" spans="1:11" ht="15.75" customHeight="1">
      <c r="A10" s="13" t="s">
        <v>13</v>
      </c>
      <c r="B10" s="9">
        <v>13</v>
      </c>
      <c r="C10" s="14"/>
      <c r="D10" s="14"/>
      <c r="E10" s="15"/>
      <c r="F10" s="15"/>
      <c r="G10" s="16"/>
      <c r="H10" s="17"/>
      <c r="I10" s="18"/>
      <c r="J10" s="18"/>
      <c r="K10" s="18"/>
    </row>
    <row r="11" spans="1:11" ht="25.5">
      <c r="A11" s="8" t="s">
        <v>14</v>
      </c>
      <c r="B11" s="19">
        <v>14</v>
      </c>
      <c r="C11" s="20">
        <v>3991680</v>
      </c>
      <c r="D11" s="21">
        <f>D12+D23</f>
        <v>1449696</v>
      </c>
      <c r="E11" s="20">
        <f>E12+E23</f>
        <v>364924</v>
      </c>
      <c r="F11" s="22">
        <f>F12+F23</f>
        <v>359924</v>
      </c>
      <c r="G11" s="22">
        <f>G12+G23</f>
        <v>359924</v>
      </c>
      <c r="H11" s="23">
        <f>H12+H23</f>
        <v>364924</v>
      </c>
      <c r="I11" s="24"/>
      <c r="J11" s="24"/>
      <c r="K11" s="24"/>
    </row>
    <row r="12" spans="1:8" ht="25.5">
      <c r="A12" s="8" t="s">
        <v>15</v>
      </c>
      <c r="B12" s="9">
        <v>15</v>
      </c>
      <c r="C12" s="25">
        <v>1979622</v>
      </c>
      <c r="D12" s="25">
        <f>E12+F12+G12+H12</f>
        <v>1449696</v>
      </c>
      <c r="E12" s="25">
        <f>E13+E14+E15+E16+E19+24+E20+E21+E22</f>
        <v>364924</v>
      </c>
      <c r="F12" s="25">
        <f>F13+F14+F15+F16+F19+24+F20+F21+F22</f>
        <v>359924</v>
      </c>
      <c r="G12" s="25">
        <f>G13+G14+G15+G16+G19+24+G20+G21+G22</f>
        <v>359924</v>
      </c>
      <c r="H12" s="25">
        <f>H13+H14+H15+H16+H19+24+H20+H21+H22</f>
        <v>364924</v>
      </c>
    </row>
    <row r="13" spans="1:8" ht="12.75">
      <c r="A13" s="13" t="s">
        <v>16</v>
      </c>
      <c r="B13" s="26">
        <v>16</v>
      </c>
      <c r="C13" s="10">
        <v>496487</v>
      </c>
      <c r="D13" s="10">
        <v>480000</v>
      </c>
      <c r="E13" s="10">
        <v>120000</v>
      </c>
      <c r="F13" s="10">
        <v>120000</v>
      </c>
      <c r="G13" s="10">
        <v>120000</v>
      </c>
      <c r="H13" s="10">
        <v>120000</v>
      </c>
    </row>
    <row r="14" spans="1:8" ht="12.75">
      <c r="A14" s="13" t="s">
        <v>17</v>
      </c>
      <c r="B14" s="26">
        <v>17</v>
      </c>
      <c r="C14" s="10">
        <v>65438</v>
      </c>
      <c r="D14" s="10">
        <v>70000</v>
      </c>
      <c r="E14" s="10">
        <v>20000</v>
      </c>
      <c r="F14" s="10">
        <v>15000</v>
      </c>
      <c r="G14" s="10">
        <v>15000</v>
      </c>
      <c r="H14" s="10">
        <v>20000</v>
      </c>
    </row>
    <row r="15" spans="1:8" ht="12.75">
      <c r="A15" s="13" t="s">
        <v>18</v>
      </c>
      <c r="B15" s="26">
        <v>18</v>
      </c>
      <c r="C15" s="10">
        <v>50580</v>
      </c>
      <c r="D15" s="10">
        <v>80000</v>
      </c>
      <c r="E15" s="10">
        <v>20000</v>
      </c>
      <c r="F15" s="10">
        <v>20000</v>
      </c>
      <c r="G15" s="10">
        <v>20000</v>
      </c>
      <c r="H15" s="10">
        <v>20000</v>
      </c>
    </row>
    <row r="16" spans="1:8" ht="12.75">
      <c r="A16" s="13" t="s">
        <v>19</v>
      </c>
      <c r="B16" s="26">
        <v>19</v>
      </c>
      <c r="C16" s="10">
        <v>934535</v>
      </c>
      <c r="D16" s="10">
        <f>D17+D18</f>
        <v>613600</v>
      </c>
      <c r="E16" s="10">
        <f>E17+E18</f>
        <v>153400</v>
      </c>
      <c r="F16" s="10">
        <f>F17+F18</f>
        <v>153400</v>
      </c>
      <c r="G16" s="10">
        <f>G17+G18</f>
        <v>153400</v>
      </c>
      <c r="H16" s="10">
        <f>H17+H18</f>
        <v>153400</v>
      </c>
    </row>
    <row r="17" spans="1:8" ht="12.75">
      <c r="A17" s="13" t="s">
        <v>20</v>
      </c>
      <c r="B17" s="26">
        <v>20</v>
      </c>
      <c r="C17" s="10">
        <v>908107</v>
      </c>
      <c r="D17" s="10">
        <v>600000</v>
      </c>
      <c r="E17" s="10">
        <v>150000</v>
      </c>
      <c r="F17" s="10">
        <v>150000</v>
      </c>
      <c r="G17" s="10">
        <v>150000</v>
      </c>
      <c r="H17" s="10">
        <v>150000</v>
      </c>
    </row>
    <row r="18" spans="1:8" ht="12.75">
      <c r="A18" s="13" t="s">
        <v>21</v>
      </c>
      <c r="B18" s="26">
        <v>21</v>
      </c>
      <c r="C18" s="10">
        <v>26428</v>
      </c>
      <c r="D18" s="10">
        <v>13600</v>
      </c>
      <c r="E18" s="10">
        <v>3400</v>
      </c>
      <c r="F18" s="10">
        <v>3400</v>
      </c>
      <c r="G18" s="10">
        <v>3400</v>
      </c>
      <c r="H18" s="10">
        <v>3400</v>
      </c>
    </row>
    <row r="19" spans="1:8" ht="25.5">
      <c r="A19" s="12" t="s">
        <v>22</v>
      </c>
      <c r="B19" s="9">
        <v>23</v>
      </c>
      <c r="C19" s="10">
        <v>53501</v>
      </c>
      <c r="D19" s="10">
        <v>56000</v>
      </c>
      <c r="E19" s="10">
        <v>14000</v>
      </c>
      <c r="F19" s="10">
        <v>14000</v>
      </c>
      <c r="G19" s="10">
        <v>14000</v>
      </c>
      <c r="H19" s="10">
        <v>14000</v>
      </c>
    </row>
    <row r="20" spans="1:8" ht="12.75">
      <c r="A20" s="13" t="s">
        <v>23</v>
      </c>
      <c r="B20" s="27">
        <v>25</v>
      </c>
      <c r="C20" s="10">
        <v>312788</v>
      </c>
      <c r="D20" s="10">
        <v>80000</v>
      </c>
      <c r="E20" s="10">
        <v>20000</v>
      </c>
      <c r="F20" s="10">
        <v>20000</v>
      </c>
      <c r="G20" s="10">
        <v>20000</v>
      </c>
      <c r="H20" s="10">
        <v>20000</v>
      </c>
    </row>
    <row r="21" spans="1:8" ht="16.5" customHeight="1">
      <c r="A21" s="13" t="s">
        <v>24</v>
      </c>
      <c r="B21" s="27">
        <v>26</v>
      </c>
      <c r="C21" s="10">
        <v>57184</v>
      </c>
      <c r="D21" s="10">
        <v>60000</v>
      </c>
      <c r="E21" s="10">
        <v>15000</v>
      </c>
      <c r="F21" s="10">
        <v>15000</v>
      </c>
      <c r="G21" s="10">
        <v>15000</v>
      </c>
      <c r="H21" s="10">
        <v>15000</v>
      </c>
    </row>
    <row r="22" spans="1:8" ht="12.75">
      <c r="A22" s="13" t="s">
        <v>25</v>
      </c>
      <c r="B22" s="27">
        <v>30</v>
      </c>
      <c r="C22" s="10">
        <v>9109</v>
      </c>
      <c r="D22" s="10">
        <v>10000</v>
      </c>
      <c r="E22" s="10">
        <v>2500</v>
      </c>
      <c r="F22" s="10">
        <v>2500</v>
      </c>
      <c r="G22" s="10">
        <v>2500</v>
      </c>
      <c r="H22" s="10">
        <v>2500</v>
      </c>
    </row>
    <row r="23" spans="1:8" ht="12.75">
      <c r="A23" s="28" t="s">
        <v>26</v>
      </c>
      <c r="B23" s="27">
        <v>31</v>
      </c>
      <c r="C23" s="10">
        <v>2012058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</row>
    <row r="24" spans="1:8" ht="12.75">
      <c r="A24" s="29" t="s">
        <v>27</v>
      </c>
      <c r="B24" s="27">
        <v>32</v>
      </c>
      <c r="C24" s="10"/>
      <c r="D24" s="10"/>
      <c r="E24" s="10"/>
      <c r="F24" s="10"/>
      <c r="G24" s="10"/>
      <c r="H24" s="10"/>
    </row>
    <row r="25" spans="1:9" ht="25.5">
      <c r="A25" s="28" t="s">
        <v>28</v>
      </c>
      <c r="B25" s="27">
        <v>33</v>
      </c>
      <c r="C25" s="10">
        <v>421822</v>
      </c>
      <c r="D25" s="10">
        <f>D5-D11</f>
        <v>750304</v>
      </c>
      <c r="E25" s="10">
        <f>E5-E11</f>
        <v>165076</v>
      </c>
      <c r="F25" s="10">
        <f>F5-F11</f>
        <v>210076</v>
      </c>
      <c r="G25" s="10">
        <f>G5-G11</f>
        <v>210076</v>
      </c>
      <c r="H25" s="10">
        <f>H5-H11</f>
        <v>165076</v>
      </c>
      <c r="I25" s="11"/>
    </row>
    <row r="26" spans="1:8" ht="12.75">
      <c r="A26" s="29" t="s">
        <v>29</v>
      </c>
      <c r="B26" s="27">
        <v>34</v>
      </c>
      <c r="C26" s="10"/>
      <c r="D26" s="10"/>
      <c r="E26" s="10"/>
      <c r="F26" s="10"/>
      <c r="G26" s="10"/>
      <c r="H26" s="10"/>
    </row>
    <row r="27" spans="1:8" ht="25.5">
      <c r="A27" s="30" t="s">
        <v>30</v>
      </c>
      <c r="B27" s="9">
        <v>35</v>
      </c>
      <c r="C27" s="10"/>
      <c r="D27" s="10">
        <v>5000</v>
      </c>
      <c r="E27" s="10">
        <v>2650</v>
      </c>
      <c r="F27" s="10">
        <v>2350</v>
      </c>
      <c r="G27" s="10"/>
      <c r="H27" s="10"/>
    </row>
    <row r="28" spans="1:8" ht="25.5">
      <c r="A28" s="30" t="s">
        <v>31</v>
      </c>
      <c r="B28" s="9">
        <v>36</v>
      </c>
      <c r="C28" s="10">
        <v>223546</v>
      </c>
      <c r="D28" s="10">
        <v>4317</v>
      </c>
      <c r="E28" s="31">
        <v>4317</v>
      </c>
      <c r="F28" s="31"/>
      <c r="G28" s="31"/>
      <c r="H28" s="31"/>
    </row>
    <row r="29" spans="1:8" ht="12.75">
      <c r="A29" s="32" t="s">
        <v>32</v>
      </c>
      <c r="B29" s="27">
        <v>37</v>
      </c>
      <c r="C29" s="33">
        <v>3608</v>
      </c>
      <c r="D29" s="33">
        <v>114357</v>
      </c>
      <c r="E29" s="34">
        <v>23071</v>
      </c>
      <c r="F29" s="34">
        <v>31262</v>
      </c>
      <c r="G29" s="34">
        <v>33612</v>
      </c>
      <c r="H29" s="34">
        <v>26412</v>
      </c>
    </row>
    <row r="30" spans="1:8" ht="25.5">
      <c r="A30" s="30" t="s">
        <v>33</v>
      </c>
      <c r="B30" s="9">
        <v>38</v>
      </c>
      <c r="C30" s="10">
        <v>418214</v>
      </c>
      <c r="D30" s="10">
        <v>635947</v>
      </c>
      <c r="E30" s="10"/>
      <c r="F30" s="10"/>
      <c r="G30" s="10"/>
      <c r="H30" s="10"/>
    </row>
    <row r="31" spans="1:8" ht="12.75">
      <c r="A31" s="35"/>
      <c r="B31" s="36"/>
      <c r="C31" s="36"/>
      <c r="D31" s="36"/>
      <c r="E31" s="36"/>
      <c r="F31" s="36"/>
      <c r="G31" s="36"/>
      <c r="H31" s="36"/>
    </row>
    <row r="32" spans="1:8" ht="12.75">
      <c r="A32" s="35"/>
      <c r="B32" s="36"/>
      <c r="C32" s="36"/>
      <c r="D32" s="36"/>
      <c r="E32" s="36"/>
      <c r="F32" s="38" t="s">
        <v>34</v>
      </c>
      <c r="G32" s="38"/>
      <c r="H32" s="38"/>
    </row>
  </sheetData>
  <sheetProtection selectLockedCells="1" selectUnlockedCells="1"/>
  <mergeCells count="2">
    <mergeCell ref="A2:H2"/>
    <mergeCell ref="F32:H32"/>
  </mergeCells>
  <printOptions/>
  <pageMargins left="0.6673611111111111" right="0.43333333333333335" top="0.9055555555555556" bottom="0.8395833333333333" header="0.5118055555555555" footer="0.5111111111111111"/>
  <pageSetup horizontalDpi="300" verticalDpi="300"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valic</dc:creator>
  <cp:keywords/>
  <dc:description/>
  <cp:lastModifiedBy>sempron</cp:lastModifiedBy>
  <cp:lastPrinted>2015-04-16T06:04:19Z</cp:lastPrinted>
  <dcterms:created xsi:type="dcterms:W3CDTF">2002-11-19T09:07:59Z</dcterms:created>
  <dcterms:modified xsi:type="dcterms:W3CDTF">2019-03-22T07:22:16Z</dcterms:modified>
  <cp:category/>
  <cp:version/>
  <cp:contentType/>
  <cp:contentStatus/>
  <cp:revision>17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1033-8.1.0.3375</vt:lpwstr>
  </property>
</Properties>
</file>